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<sst xmlns="http://schemas.openxmlformats.org/spreadsheetml/2006/main" count="42" uniqueCount="38">
  <si>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2019.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</si>
  <si>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2019, mismos que se encuentran etiquetados para Inversión Pública y Gasto Corriente.</t>
    </r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</si>
  <si>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</si>
  <si>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</si>
  <si>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</si>
  <si>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</si>
  <si>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</si>
  <si>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</si>
  <si>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</si>
  <si>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</si>
  <si>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</si>
  <si>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</si>
  <si>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</si>
  <si>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</si>
  <si>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</si>
  <si>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</si>
  <si>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</si>
  <si>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</si>
  <si>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</si>
  <si>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V.I</t>
  </si>
  <si>
    <t>VI</t>
  </si>
  <si>
    <t>Aprovechamientos</t>
  </si>
  <si>
    <t>VI.I</t>
  </si>
  <si>
    <t>VII</t>
  </si>
  <si>
    <t>Ingresos por Venta de Bienes, Prestacion Servicios</t>
  </si>
  <si>
    <t>VII.III</t>
  </si>
  <si>
    <t>Ingresos x Vta bienes y Prest. Serv. Ent. Paraesta</t>
  </si>
  <si>
    <t>VIII</t>
  </si>
  <si>
    <t>Participaciones, Aportaciones, Convenios, Incentiv</t>
  </si>
  <si>
    <t>VIII.III</t>
  </si>
  <si>
    <t>Convenios</t>
  </si>
  <si>
    <t>IX</t>
  </si>
  <si>
    <t>Transfer., Asignaciones, Subsidios y Subvenciones</t>
  </si>
  <si>
    <t>IX.I</t>
  </si>
  <si>
    <t>Transferencias y Asignaciones</t>
  </si>
  <si>
    <t>TOTAL DE INGRESOS:</t>
  </si>
  <si>
    <t>ESTADO ANALÍTICO DE INGRESOS PRESUPUESTALES POR RUBRO Y TIPO</t>
  </si>
  <si>
    <t>AL 31 DE AGOSTO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</si>
</sst>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36" xfId="105"/>
    <cellStyle name="Porcentaje 37" xfId="106"/>
    <cellStyle name="Porcentaje 4" xfId="107"/>
    <cellStyle name="Porcentaje 5" xfId="108"/>
    <cellStyle name="Porcentaje 7" xfId="109"/>
    <cellStyle name="Porcentaje 9" xfId="110"/>
    <cellStyle name="Porcentual 10" xfId="111"/>
    <cellStyle name="Porcentual 12" xfId="112"/>
    <cellStyle name="Porcentual 13" xfId="113"/>
    <cellStyle name="Porcentual 2" xfId="114"/>
    <cellStyle name="Porcentual 8" xfId="115"/>
    <cellStyle name="Porcentual 9" xfId="116"/>
    <cellStyle name="Salida" xfId="117"/>
    <cellStyle name="Texto de advertencia" xfId="118"/>
    <cellStyle name="Texto explicativo" xfId="119"/>
    <cellStyle name="Título" xfId="120"/>
    <cellStyle name="Título 2" xfId="121"/>
    <cellStyle name="Título 3" xfId="122"/>
    <cellStyle name="Total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95250</xdr:rowOff>
    </xdr:from>
    <xdr:to>
      <xdr:col>2</xdr:col>
      <xdr:colOff>1343025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</xdr:row>
      <xdr:rowOff>19050</xdr:rowOff>
    </xdr:from>
    <xdr:to>
      <xdr:col>10</xdr:col>
      <xdr:colOff>838200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H30" sqref="H30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1.421875" style="1" customWidth="1"/>
  </cols>
  <sheetData>
    <row r="1" ht="15">
      <c r="L1" s="3"/>
    </row>
    <row r="2" spans="5:12" ht="15">
      <c r="E2" s="21"/>
      <c r="F2" s="21"/>
      <c r="L2" s="3"/>
    </row>
    <row r="3" spans="2:12" ht="15.75">
      <c r="B3" s="25" t="s">
        <v>36</v>
      </c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2:12" ht="15">
      <c r="B4" s="26" t="s">
        <v>37</v>
      </c>
      <c r="C4" s="26"/>
      <c r="D4" s="26"/>
      <c r="E4" s="26"/>
      <c r="F4" s="26"/>
      <c r="G4" s="26"/>
      <c r="H4" s="26"/>
      <c r="I4" s="26"/>
      <c r="J4" s="26"/>
      <c r="K4" s="26"/>
      <c r="L4" s="3"/>
    </row>
    <row r="5" ht="15">
      <c r="L5" s="3"/>
    </row>
    <row r="6" ht="15">
      <c r="L6" s="3"/>
    </row>
    <row r="7" spans="1:12" ht="30" customHeight="1">
      <c r="A7" s="11"/>
      <c r="B7" s="29" t="s">
        <v>2</v>
      </c>
      <c r="C7" s="30"/>
      <c r="D7" s="27" t="s">
        <v>3</v>
      </c>
      <c r="E7" s="31" t="s">
        <v>4</v>
      </c>
      <c r="F7" s="32"/>
      <c r="G7" s="27" t="s">
        <v>5</v>
      </c>
      <c r="H7" s="27" t="s">
        <v>6</v>
      </c>
      <c r="I7" s="27" t="s">
        <v>7</v>
      </c>
      <c r="J7" s="27" t="s">
        <v>8</v>
      </c>
      <c r="K7" s="28" t="s">
        <v>9</v>
      </c>
      <c r="L7" s="3"/>
    </row>
    <row r="8" spans="1:12" ht="23.25" customHeight="1">
      <c r="A8" s="11"/>
      <c r="B8" s="29"/>
      <c r="C8" s="30"/>
      <c r="D8" s="27"/>
      <c r="E8" s="22" t="s">
        <v>10</v>
      </c>
      <c r="F8" s="22" t="s">
        <v>11</v>
      </c>
      <c r="G8" s="27"/>
      <c r="H8" s="27"/>
      <c r="I8" s="27"/>
      <c r="J8" s="27"/>
      <c r="K8" s="28"/>
      <c r="L8" s="3"/>
    </row>
    <row r="9" spans="1:12" ht="15" customHeight="1" hidden="1">
      <c r="A9" s="12"/>
      <c r="B9" s="12"/>
      <c r="C9" s="12"/>
      <c r="D9" s="13">
        <v>1</v>
      </c>
      <c r="E9" s="13" t="s">
        <v>12</v>
      </c>
      <c r="F9" s="13" t="s">
        <v>12</v>
      </c>
      <c r="G9" s="13" t="s">
        <v>13</v>
      </c>
      <c r="H9" s="13">
        <v>4</v>
      </c>
      <c r="I9" s="13">
        <v>5</v>
      </c>
      <c r="J9" s="13" t="s">
        <v>14</v>
      </c>
      <c r="K9" s="13" t="s">
        <v>15</v>
      </c>
      <c r="L9" s="3"/>
    </row>
    <row r="10" spans="1:12" ht="15" customHeight="1" hidden="1">
      <c r="A10" s="12"/>
      <c r="B10" s="12"/>
      <c r="C10" s="12"/>
      <c r="D10" s="12">
        <v>81100000</v>
      </c>
      <c r="E10" s="12" t="s">
        <v>16</v>
      </c>
      <c r="F10" s="12" t="s">
        <v>16</v>
      </c>
      <c r="G10" s="12"/>
      <c r="H10" s="12">
        <v>81400000</v>
      </c>
      <c r="I10" s="12">
        <v>81500000</v>
      </c>
      <c r="J10" s="12"/>
      <c r="K10" s="12"/>
      <c r="L10" s="3"/>
    </row>
    <row r="11" ht="15">
      <c r="L11" s="3"/>
    </row>
    <row r="12" spans="2:12" ht="15">
      <c r="B12" s="14" t="s">
        <v>17</v>
      </c>
      <c r="C12" s="15" t="s">
        <v>18</v>
      </c>
      <c r="D12" s="16">
        <v>15000000</v>
      </c>
      <c r="E12" s="16">
        <v>1000</v>
      </c>
      <c r="F12" s="16">
        <v>0</v>
      </c>
      <c r="G12" s="16">
        <f>D12+E12-F12</f>
        <v>15001000</v>
      </c>
      <c r="H12" s="16">
        <v>10606835.159999998</v>
      </c>
      <c r="I12" s="16">
        <v>10606835.159999998</v>
      </c>
      <c r="J12" s="16">
        <f>H12-I12</f>
        <v>0</v>
      </c>
      <c r="K12" s="17">
        <f>IF(G12&lt;&gt;0,I12/G12,0)</f>
        <v>0.7070752056529563</v>
      </c>
      <c r="L12" s="3"/>
    </row>
    <row r="13" spans="2:12" ht="15">
      <c r="B13" s="13" t="s">
        <v>19</v>
      </c>
      <c r="C13" s="18" t="s">
        <v>18</v>
      </c>
      <c r="D13" s="19">
        <v>15000000</v>
      </c>
      <c r="E13" s="19">
        <v>1000</v>
      </c>
      <c r="F13" s="19">
        <v>0</v>
      </c>
      <c r="G13" s="19">
        <f>D13+E13-F13</f>
        <v>15001000</v>
      </c>
      <c r="H13" s="19">
        <v>10606835.159999998</v>
      </c>
      <c r="I13" s="19">
        <v>10606835.159999998</v>
      </c>
      <c r="J13" s="19">
        <f>H13-I13</f>
        <v>0</v>
      </c>
      <c r="K13" s="20">
        <f>IF(G13&lt;&gt;0,I13/G13,0)</f>
        <v>0.7070752056529563</v>
      </c>
      <c r="L13" s="3"/>
    </row>
    <row r="14" ht="15">
      <c r="L14" s="3"/>
    </row>
    <row r="15" spans="2:12" ht="15">
      <c r="B15" s="14" t="s">
        <v>20</v>
      </c>
      <c r="C15" s="15" t="s">
        <v>21</v>
      </c>
      <c r="D15" s="16">
        <v>0</v>
      </c>
      <c r="E15" s="16">
        <v>5300000</v>
      </c>
      <c r="F15" s="16">
        <v>0</v>
      </c>
      <c r="G15" s="16">
        <f>D15+E15-F15</f>
        <v>5300000</v>
      </c>
      <c r="H15" s="16">
        <v>5247642.25</v>
      </c>
      <c r="I15" s="16">
        <v>5247642.25</v>
      </c>
      <c r="J15" s="16">
        <f>H15-I15</f>
        <v>0</v>
      </c>
      <c r="K15" s="17">
        <f>IF(G15&lt;&gt;0,I15/G15,0)</f>
        <v>0.990121179245283</v>
      </c>
      <c r="L15" s="3"/>
    </row>
    <row r="16" spans="2:12" ht="15">
      <c r="B16" s="13" t="s">
        <v>22</v>
      </c>
      <c r="C16" s="18" t="s">
        <v>21</v>
      </c>
      <c r="D16" s="19">
        <v>0</v>
      </c>
      <c r="E16" s="19">
        <v>5300000</v>
      </c>
      <c r="F16" s="19">
        <v>0</v>
      </c>
      <c r="G16" s="19">
        <f>D16+E16-F16</f>
        <v>5300000</v>
      </c>
      <c r="H16" s="19">
        <v>5247642.25</v>
      </c>
      <c r="I16" s="19">
        <v>5247642.25</v>
      </c>
      <c r="J16" s="19">
        <f>H16-I16</f>
        <v>0</v>
      </c>
      <c r="K16" s="20">
        <f>IF(G16&lt;&gt;0,I16/G16,0)</f>
        <v>0.990121179245283</v>
      </c>
      <c r="L16" s="3"/>
    </row>
    <row r="17" ht="15">
      <c r="L17" s="3"/>
    </row>
    <row r="18" spans="2:12" ht="15">
      <c r="B18" s="14" t="s">
        <v>23</v>
      </c>
      <c r="C18" s="15" t="s">
        <v>24</v>
      </c>
      <c r="D18" s="16">
        <v>29000000</v>
      </c>
      <c r="E18" s="16">
        <v>8308858</v>
      </c>
      <c r="F18" s="16">
        <v>0</v>
      </c>
      <c r="G18" s="16">
        <f>D18+E18-F18</f>
        <v>37308858</v>
      </c>
      <c r="H18" s="16">
        <v>14018782.14</v>
      </c>
      <c r="I18" s="16">
        <v>9884155.79</v>
      </c>
      <c r="J18" s="16">
        <f>H18-I18</f>
        <v>4134626.3500000015</v>
      </c>
      <c r="K18" s="17">
        <f>IF(G18&lt;&gt;0,I18/G18,0)</f>
        <v>0.26492785681084097</v>
      </c>
      <c r="L18" s="3"/>
    </row>
    <row r="19" spans="2:12" ht="15">
      <c r="B19" s="13" t="s">
        <v>25</v>
      </c>
      <c r="C19" s="18" t="s">
        <v>26</v>
      </c>
      <c r="D19" s="19">
        <v>29000000</v>
      </c>
      <c r="E19" s="19">
        <v>8308858</v>
      </c>
      <c r="F19" s="19">
        <v>0</v>
      </c>
      <c r="G19" s="19">
        <f>D19+E19-F19</f>
        <v>37308858</v>
      </c>
      <c r="H19" s="19">
        <v>14018782.14</v>
      </c>
      <c r="I19" s="19">
        <v>9884155.79</v>
      </c>
      <c r="J19" s="19">
        <f>H19-I19</f>
        <v>4134626.3500000015</v>
      </c>
      <c r="K19" s="20">
        <f>IF(G19&lt;&gt;0,I19/G19,0)</f>
        <v>0.26492785681084097</v>
      </c>
      <c r="L19" s="3"/>
    </row>
    <row r="20" ht="15">
      <c r="L20" s="3"/>
    </row>
    <row r="21" spans="2:12" ht="15">
      <c r="B21" s="14" t="s">
        <v>27</v>
      </c>
      <c r="C21" s="15" t="s">
        <v>28</v>
      </c>
      <c r="D21" s="16">
        <v>86000000</v>
      </c>
      <c r="E21" s="16">
        <v>139669226</v>
      </c>
      <c r="F21" s="16">
        <v>0</v>
      </c>
      <c r="G21" s="16">
        <f>D21+E21-F21</f>
        <v>225669226</v>
      </c>
      <c r="H21" s="16">
        <v>137171386.36</v>
      </c>
      <c r="I21" s="16">
        <v>130497712.78</v>
      </c>
      <c r="J21" s="16">
        <f>H21-I21</f>
        <v>6673673.580000013</v>
      </c>
      <c r="K21" s="17">
        <f>IF(G21&lt;&gt;0,I21/G21,0)</f>
        <v>0.5782698646735288</v>
      </c>
      <c r="L21" s="3"/>
    </row>
    <row r="22" spans="2:12" ht="15">
      <c r="B22" s="13" t="s">
        <v>29</v>
      </c>
      <c r="C22" s="18" t="s">
        <v>30</v>
      </c>
      <c r="D22" s="19">
        <v>86000000</v>
      </c>
      <c r="E22" s="19">
        <v>139669226</v>
      </c>
      <c r="F22" s="19">
        <v>0</v>
      </c>
      <c r="G22" s="19">
        <f>D22+E22-F22</f>
        <v>225669226</v>
      </c>
      <c r="H22" s="19">
        <v>137171386.36</v>
      </c>
      <c r="I22" s="19">
        <v>130497712.78</v>
      </c>
      <c r="J22" s="19">
        <f>H22-I22</f>
        <v>6673673.580000013</v>
      </c>
      <c r="K22" s="20">
        <f>IF(G22&lt;&gt;0,I22/G22,0)</f>
        <v>0.5782698646735288</v>
      </c>
      <c r="L22" s="3"/>
    </row>
    <row r="23" ht="15">
      <c r="L23" s="3"/>
    </row>
    <row r="24" spans="2:12" ht="15">
      <c r="B24" s="14" t="s">
        <v>31</v>
      </c>
      <c r="C24" s="15" t="s">
        <v>32</v>
      </c>
      <c r="D24" s="16">
        <v>1074244000</v>
      </c>
      <c r="E24" s="16">
        <v>2339965401.5499997</v>
      </c>
      <c r="F24" s="16">
        <v>229823186.12</v>
      </c>
      <c r="G24" s="16">
        <f>D24+E24-F24</f>
        <v>3184386215.43</v>
      </c>
      <c r="H24" s="16">
        <v>2297623442.1</v>
      </c>
      <c r="I24" s="16">
        <v>2067780320.3300002</v>
      </c>
      <c r="J24" s="16">
        <f>H24-I24</f>
        <v>229843121.76999974</v>
      </c>
      <c r="K24" s="17">
        <f>IF(G24&lt;&gt;0,I24/G24,0)</f>
        <v>0.6493497272129034</v>
      </c>
      <c r="L24" s="3"/>
    </row>
    <row r="25" spans="2:12" ht="15">
      <c r="B25" s="13" t="s">
        <v>33</v>
      </c>
      <c r="C25" s="18" t="s">
        <v>34</v>
      </c>
      <c r="D25" s="19">
        <v>1074244000</v>
      </c>
      <c r="E25" s="19">
        <v>2339965401.5499997</v>
      </c>
      <c r="F25" s="19">
        <v>229823186.12</v>
      </c>
      <c r="G25" s="19">
        <f>D25+E25-F25</f>
        <v>3184386215.43</v>
      </c>
      <c r="H25" s="19">
        <v>2297623442.1</v>
      </c>
      <c r="I25" s="19">
        <v>2067780320.3300002</v>
      </c>
      <c r="J25" s="19">
        <f>H25-I25</f>
        <v>229843121.76999974</v>
      </c>
      <c r="K25" s="20">
        <f>IF(G25&lt;&gt;0,I25/G25,0)</f>
        <v>0.6493497272129034</v>
      </c>
      <c r="L25" s="3"/>
    </row>
    <row r="26" ht="15">
      <c r="L26" s="3"/>
    </row>
    <row r="27" spans="2:12" ht="15">
      <c r="B27" s="23" t="s">
        <v>35</v>
      </c>
      <c r="C27" s="23"/>
      <c r="D27" s="16">
        <f>SUM(,D12,D15,D18,D21,D24)</f>
        <v>1204244000</v>
      </c>
      <c r="E27" s="16">
        <f aca="true" t="shared" si="0" ref="E27:J27">SUM(,E12,E15,E18,E21,E24)</f>
        <v>2493244485.5499997</v>
      </c>
      <c r="F27" s="16">
        <f t="shared" si="0"/>
        <v>229823186.12</v>
      </c>
      <c r="G27" s="16">
        <f t="shared" si="0"/>
        <v>3467665299.43</v>
      </c>
      <c r="H27" s="16">
        <f t="shared" si="0"/>
        <v>2464668088.0099998</v>
      </c>
      <c r="I27" s="16">
        <f t="shared" si="0"/>
        <v>2224016666.31</v>
      </c>
      <c r="J27" s="16">
        <f t="shared" si="0"/>
        <v>240651421.69999975</v>
      </c>
      <c r="K27" s="17">
        <f>IF(G27&lt;&gt;0,I27/G27,0)</f>
        <v>0.6413585148127111</v>
      </c>
      <c r="L27" s="3"/>
    </row>
    <row r="28" spans="1:12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24"/>
      <c r="C29" s="24"/>
      <c r="D29" s="9"/>
      <c r="E29" s="9"/>
      <c r="F29" s="9"/>
      <c r="G29" s="9"/>
      <c r="H29" s="9"/>
      <c r="I29" s="9"/>
      <c r="J29" s="9"/>
      <c r="K29" s="10"/>
      <c r="L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7" t="s">
        <v>0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8" t="s">
        <v>1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2">
    <mergeCell ref="B29:C29"/>
    <mergeCell ref="B7:C8"/>
    <mergeCell ref="D7:D8"/>
    <mergeCell ref="E7:F7"/>
    <mergeCell ref="G7:G8"/>
    <mergeCell ref="H7:H8"/>
    <mergeCell ref="B27:C27"/>
    <mergeCell ref="I7:I8"/>
    <mergeCell ref="B3:K3"/>
    <mergeCell ref="B4:K4"/>
    <mergeCell ref="J7:J8"/>
    <mergeCell ref="K7:K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2020-09-22T18:04:04Z</cp:lastPrinted>
  <dcterms:created xsi:type="dcterms:W3CDTF">2013-04-18T20:56:07Z</dcterms:created>
  <dcterms:modified xsi:type="dcterms:W3CDTF">2020-09-22T21:12:47Z</dcterms:modified>
  <cp:category/>
  <cp:version/>
  <cp:contentType/>
  <cp:contentStatus/>
</cp:coreProperties>
</file>